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1"/>
  <workbookPr/>
  <mc:AlternateContent xmlns:mc="http://schemas.openxmlformats.org/markup-compatibility/2006">
    <mc:Choice Requires="x15">
      <x15ac:absPath xmlns:x15ac="http://schemas.microsoft.com/office/spreadsheetml/2010/11/ac" url="/Users/aidatalari/Documents/Schartau kurser/Lektion 1/"/>
    </mc:Choice>
  </mc:AlternateContent>
  <xr:revisionPtr revIDLastSave="0" documentId="13_ncr:1_{B637CCBF-60F2-2E4B-8552-1CB93CA77177}" xr6:coauthVersionLast="47" xr6:coauthVersionMax="47" xr10:uidLastSave="{00000000-0000-0000-0000-000000000000}"/>
  <bookViews>
    <workbookView xWindow="0" yWindow="760" windowWidth="30240" windowHeight="18880" xr2:uid="{00000000-000D-0000-FFFF-FFFF00000000}"/>
  </bookViews>
  <sheets>
    <sheet name="Övning" sheetId="3" r:id="rId1"/>
    <sheet name="Facit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4" i="3" l="1"/>
  <c r="J24" i="3"/>
  <c r="G23" i="3"/>
  <c r="G18" i="3"/>
  <c r="M9" i="3"/>
  <c r="L9" i="3"/>
  <c r="J14" i="3"/>
  <c r="I14" i="3"/>
  <c r="G14" i="3"/>
  <c r="F14" i="3"/>
  <c r="P8" i="3"/>
  <c r="O8" i="3"/>
  <c r="M4" i="3"/>
  <c r="L4" i="3"/>
  <c r="G8" i="3"/>
  <c r="F8" i="3"/>
  <c r="M14" i="3"/>
  <c r="L14" i="3"/>
  <c r="J8" i="3"/>
  <c r="I8" i="3"/>
  <c r="J4" i="3"/>
  <c r="I4" i="3"/>
  <c r="G4" i="3"/>
  <c r="F4" i="3"/>
  <c r="G23" i="1"/>
  <c r="L24" i="1"/>
  <c r="J24" i="1"/>
  <c r="O8" i="1"/>
  <c r="L9" i="1"/>
  <c r="J14" i="1"/>
  <c r="I14" i="1"/>
  <c r="F14" i="1"/>
  <c r="G14" i="1"/>
  <c r="M9" i="1"/>
  <c r="G8" i="1"/>
  <c r="L4" i="1"/>
  <c r="M4" i="1"/>
  <c r="P8" i="1"/>
  <c r="F8" i="1"/>
  <c r="F4" i="1"/>
  <c r="G4" i="1"/>
  <c r="I4" i="1"/>
  <c r="J4" i="1"/>
  <c r="I8" i="1"/>
  <c r="J8" i="1"/>
  <c r="L14" i="1"/>
  <c r="M14" i="1"/>
  <c r="G18" i="1"/>
  <c r="G24" i="3" l="1"/>
  <c r="G24" i="1"/>
</calcChain>
</file>

<file path=xl/sharedStrings.xml><?xml version="1.0" encoding="utf-8"?>
<sst xmlns="http://schemas.openxmlformats.org/spreadsheetml/2006/main" count="107" uniqueCount="68">
  <si>
    <t>1460 Varulager</t>
  </si>
  <si>
    <t>Tillgångar</t>
  </si>
  <si>
    <t>Varulager</t>
  </si>
  <si>
    <t>Kundfordringar</t>
  </si>
  <si>
    <t>Kassa</t>
  </si>
  <si>
    <t>Plusgiro</t>
  </si>
  <si>
    <t>Kundfodringar 114 000</t>
  </si>
  <si>
    <t>Plusgiro 107 000</t>
  </si>
  <si>
    <t>Skulder &amp; Eget kapital</t>
  </si>
  <si>
    <t>Aktiekapital</t>
  </si>
  <si>
    <r>
      <t>1.</t>
    </r>
    <r>
      <rPr>
        <sz val="12"/>
        <color rgb="FF000000"/>
        <rFont val="Calibri"/>
        <family val="2"/>
        <scheme val="minor"/>
      </rPr>
      <t>Varor  säljs kontant för 17 000 kr</t>
    </r>
  </si>
  <si>
    <r>
      <t>2.</t>
    </r>
    <r>
      <rPr>
        <sz val="12"/>
        <color rgb="FF000000"/>
        <rFont val="Calibri"/>
        <family val="2"/>
        <scheme val="minor"/>
      </rPr>
      <t>Varor köps kontant för 6500 kr</t>
    </r>
  </si>
  <si>
    <r>
      <t>3.</t>
    </r>
    <r>
      <rPr>
        <sz val="12"/>
        <color rgb="FF000000"/>
        <rFont val="Calibri"/>
        <family val="2"/>
        <scheme val="minor"/>
      </rPr>
      <t>En leverantörsskuld på 48 000 kr betalas via plusgiro</t>
    </r>
  </si>
  <si>
    <r>
      <t>4.</t>
    </r>
    <r>
      <rPr>
        <sz val="12"/>
        <color rgb="FF000000"/>
        <rFont val="Calibri"/>
        <family val="2"/>
        <scheme val="minor"/>
      </rPr>
      <t>Hyra betalas via plusgiro med 10 000 kr</t>
    </r>
  </si>
  <si>
    <t>1510 Kundfordringar</t>
  </si>
  <si>
    <t>1910 Kassa</t>
  </si>
  <si>
    <t>1920 Plusgiro</t>
  </si>
  <si>
    <t>2081 Aktiekapital</t>
  </si>
  <si>
    <t>2440 Lev.skuld</t>
  </si>
  <si>
    <t>3010 Försäljning</t>
  </si>
  <si>
    <t>4010 Varuinköp</t>
  </si>
  <si>
    <t>5010 Hyra</t>
  </si>
  <si>
    <t>6110 Kontorsmaterial</t>
  </si>
  <si>
    <t xml:space="preserve">Aktiekapital 100 000 </t>
  </si>
  <si>
    <t xml:space="preserve">Varulager 10 000 </t>
  </si>
  <si>
    <t xml:space="preserve">Kassa 15 000 </t>
  </si>
  <si>
    <t>Leverantörsskulder 146 000</t>
  </si>
  <si>
    <t>c) Upprätta en resultat och balansräkning för bolaget</t>
  </si>
  <si>
    <t xml:space="preserve">Resultaträkning </t>
  </si>
  <si>
    <t>Nettoomsättning</t>
  </si>
  <si>
    <t>Varuinköp</t>
  </si>
  <si>
    <t>Försäljning</t>
  </si>
  <si>
    <t>Hyra</t>
  </si>
  <si>
    <t>Kontorsmaterial</t>
  </si>
  <si>
    <t>UB</t>
  </si>
  <si>
    <t>Totala kostnader</t>
  </si>
  <si>
    <t>Skulder + eget kapital</t>
  </si>
  <si>
    <t>Summa</t>
  </si>
  <si>
    <t>Årets resultat</t>
  </si>
  <si>
    <t xml:space="preserve">Balansräkning </t>
  </si>
  <si>
    <r>
      <t>5.</t>
    </r>
    <r>
      <rPr>
        <sz val="12"/>
        <color rgb="FF000000"/>
        <rFont val="Calibri"/>
        <family val="2"/>
        <scheme val="minor"/>
      </rPr>
      <t>Varor säljs på kredit för 87 000 kr</t>
    </r>
  </si>
  <si>
    <r>
      <t>6.</t>
    </r>
    <r>
      <rPr>
        <sz val="12"/>
        <color rgb="FF000000"/>
        <rFont val="Calibri"/>
        <family val="2"/>
        <scheme val="minor"/>
      </rPr>
      <t>Varor köps på kredit för 60 000 kr</t>
    </r>
  </si>
  <si>
    <r>
      <t>7.</t>
    </r>
    <r>
      <rPr>
        <sz val="12"/>
        <color rgb="FF000000"/>
        <rFont val="Calibri"/>
        <family val="2"/>
        <scheme val="minor"/>
      </rPr>
      <t>Frimärken köps kontant för 300 kr</t>
    </r>
  </si>
  <si>
    <r>
      <t>8.</t>
    </r>
    <r>
      <rPr>
        <sz val="12"/>
        <color rgb="FF000000"/>
        <rFont val="Calibri"/>
        <family val="2"/>
        <scheme val="minor"/>
      </rPr>
      <t>Kunden betalar via plusgiro för kredit köpta varor 69 000 kr</t>
    </r>
  </si>
  <si>
    <r>
      <t>9.</t>
    </r>
    <r>
      <rPr>
        <sz val="12"/>
        <color rgb="FF000000"/>
        <rFont val="Calibri"/>
        <family val="2"/>
        <scheme val="minor"/>
      </rPr>
      <t>Kontorsmaterial köps kontant för 1 200 kr</t>
    </r>
  </si>
  <si>
    <t>Leverantössk.</t>
  </si>
  <si>
    <t>a) För in ingående balanser på respektive konton</t>
  </si>
  <si>
    <t>Varulager 10 000 kr</t>
  </si>
  <si>
    <t>Kundfodringar 114 000 kr</t>
  </si>
  <si>
    <t>Aktiekapital 100 000 kr</t>
  </si>
  <si>
    <t>Leverantörsskulder 146 000 kr</t>
  </si>
  <si>
    <t>Kassa 15 000 kr</t>
  </si>
  <si>
    <t>Plusgiro 107 000 kr</t>
  </si>
  <si>
    <t>10. Beräkna resultatet i resultaträkningen och</t>
  </si>
  <si>
    <t xml:space="preserve"> skriv sedan in årets resultat i Balansräkningen</t>
  </si>
  <si>
    <r>
      <t>1.</t>
    </r>
    <r>
      <rPr>
        <sz val="14"/>
        <color rgb="FF000000"/>
        <rFont val="Calibri"/>
        <family val="2"/>
        <scheme val="minor"/>
      </rPr>
      <t>Varor  säljs kontant för 17 000 kr</t>
    </r>
  </si>
  <si>
    <r>
      <t>2.</t>
    </r>
    <r>
      <rPr>
        <sz val="14"/>
        <color rgb="FF000000"/>
        <rFont val="Calibri"/>
        <family val="2"/>
        <scheme val="minor"/>
      </rPr>
      <t>Varor köps kontant för 6500 kr</t>
    </r>
  </si>
  <si>
    <r>
      <t>3.</t>
    </r>
    <r>
      <rPr>
        <sz val="14"/>
        <color rgb="FF000000"/>
        <rFont val="Calibri"/>
        <family val="2"/>
        <scheme val="minor"/>
      </rPr>
      <t>En leverantörsskuld på 48 000 kr betalas via plusgiro</t>
    </r>
  </si>
  <si>
    <r>
      <t>4.</t>
    </r>
    <r>
      <rPr>
        <sz val="14"/>
        <color rgb="FF000000"/>
        <rFont val="Calibri"/>
        <family val="2"/>
        <scheme val="minor"/>
      </rPr>
      <t>Hyra betalas via plusgiro med 10 000 kr</t>
    </r>
  </si>
  <si>
    <r>
      <t>5.</t>
    </r>
    <r>
      <rPr>
        <sz val="14"/>
        <color rgb="FF000000"/>
        <rFont val="Calibri"/>
        <family val="2"/>
        <scheme val="minor"/>
      </rPr>
      <t>Varor säljs på kredit för 87 000 kr</t>
    </r>
  </si>
  <si>
    <r>
      <t>6.</t>
    </r>
    <r>
      <rPr>
        <sz val="14"/>
        <color rgb="FF000000"/>
        <rFont val="Calibri"/>
        <family val="2"/>
        <scheme val="minor"/>
      </rPr>
      <t>Varor köps på kredit för 60 000 kr</t>
    </r>
  </si>
  <si>
    <r>
      <t>7.</t>
    </r>
    <r>
      <rPr>
        <sz val="14"/>
        <color rgb="FF000000"/>
        <rFont val="Calibri"/>
        <family val="2"/>
        <scheme val="minor"/>
      </rPr>
      <t>Frimärken köps kontant för 300 kr</t>
    </r>
  </si>
  <si>
    <r>
      <t>8.</t>
    </r>
    <r>
      <rPr>
        <sz val="14"/>
        <color rgb="FF000000"/>
        <rFont val="Calibri"/>
        <family val="2"/>
        <scheme val="minor"/>
      </rPr>
      <t>Kunden betalar via plusgiro för kredit köpta varor 69 000 kr</t>
    </r>
  </si>
  <si>
    <r>
      <t>9.</t>
    </r>
    <r>
      <rPr>
        <sz val="14"/>
        <color rgb="FF000000"/>
        <rFont val="Calibri"/>
        <family val="2"/>
        <scheme val="minor"/>
      </rPr>
      <t>Kontorsmaterial köps kontant för 1 200 kr</t>
    </r>
  </si>
  <si>
    <t>För aktiebolaget Berglund gäller följande ingående balans för år 20XX:</t>
  </si>
  <si>
    <t>b) Bokför följande affärshändelser i de gula fälten:</t>
  </si>
  <si>
    <t>För aktiebolaget Berglund gäller följande Ingående balans för år 20XX:</t>
  </si>
  <si>
    <t>b) Bokför följande affärshändelser under 202XX i de gula fälten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</si>
</sst>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r&quot;_-;\-* #,##0.00\ &quot;kr&quot;_-;_-* &quot;-&quot;??\ &quot;kr&quot;_-;_-@_-"/>
    <numFmt numFmtId="164" formatCode="_-* #,##0\ &quot;kr&quot;_-;\-* #,##0\ &quot;kr&quot;_-;_-* &quot;-&quot;??\ &quot;kr&quot;_-;_-@_-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2"/>
      <color rgb="FF9C65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2" borderId="0" applyNumberFormat="0" applyBorder="0" applyAlignment="0" applyProtection="0"/>
  </cellStyleXfs>
  <cellXfs count="67">
    <xf numFmtId="0" fontId="0" fillId="0" borderId="0" xfId="0"/>
    <xf numFmtId="0" fontId="0" fillId="7" borderId="0" xfId="0" applyFill="1"/>
    <xf numFmtId="0" fontId="0" fillId="7" borderId="3" xfId="0" applyFill="1" applyBorder="1"/>
    <xf numFmtId="0" fontId="0" fillId="7" borderId="4" xfId="0" applyFill="1" applyBorder="1"/>
    <xf numFmtId="0" fontId="0" fillId="7" borderId="5" xfId="0" applyFill="1" applyBorder="1"/>
    <xf numFmtId="0" fontId="0" fillId="7" borderId="3" xfId="0" applyFill="1" applyBorder="1" applyAlignment="1">
      <alignment horizontal="left"/>
    </xf>
    <xf numFmtId="0" fontId="6" fillId="7" borderId="0" xfId="0" applyFont="1" applyFill="1"/>
    <xf numFmtId="0" fontId="7" fillId="7" borderId="0" xfId="0" applyFont="1" applyFill="1"/>
    <xf numFmtId="0" fontId="7" fillId="7" borderId="0" xfId="0" applyFont="1" applyFill="1" applyAlignment="1">
      <alignment horizontal="left" vertical="center" indent="3" readingOrder="1"/>
    </xf>
    <xf numFmtId="0" fontId="12" fillId="7" borderId="0" xfId="0" applyFont="1" applyFill="1"/>
    <xf numFmtId="164" fontId="7" fillId="7" borderId="0" xfId="0" applyNumberFormat="1" applyFont="1" applyFill="1" applyAlignment="1">
      <alignment horizontal="center" vertical="top"/>
    </xf>
    <xf numFmtId="0" fontId="14" fillId="7" borderId="0" xfId="0" applyFont="1" applyFill="1"/>
    <xf numFmtId="164" fontId="0" fillId="7" borderId="0" xfId="0" applyNumberFormat="1" applyFill="1"/>
    <xf numFmtId="3" fontId="12" fillId="7" borderId="3" xfId="0" applyNumberFormat="1" applyFont="1" applyFill="1" applyBorder="1" applyAlignment="1">
      <alignment horizontal="center"/>
    </xf>
    <xf numFmtId="0" fontId="7" fillId="7" borderId="0" xfId="0" applyFont="1" applyFill="1" applyAlignment="1">
      <alignment horizontal="center" vertical="top"/>
    </xf>
    <xf numFmtId="164" fontId="0" fillId="7" borderId="0" xfId="0" applyNumberFormat="1" applyFill="1" applyAlignment="1">
      <alignment vertical="center"/>
    </xf>
    <xf numFmtId="164" fontId="0" fillId="7" borderId="3" xfId="0" applyNumberFormat="1" applyFill="1" applyBorder="1"/>
    <xf numFmtId="0" fontId="0" fillId="7" borderId="0" xfId="0" applyFill="1" applyAlignment="1">
      <alignment horizontal="right"/>
    </xf>
    <xf numFmtId="0" fontId="0" fillId="0" borderId="0" xfId="0" applyAlignment="1">
      <alignment horizontal="right"/>
    </xf>
    <xf numFmtId="164" fontId="0" fillId="7" borderId="3" xfId="0" applyNumberFormat="1" applyFill="1" applyBorder="1" applyAlignment="1">
      <alignment vertical="center"/>
    </xf>
    <xf numFmtId="164" fontId="7" fillId="5" borderId="3" xfId="0" applyNumberFormat="1" applyFont="1" applyFill="1" applyBorder="1" applyAlignment="1">
      <alignment horizontal="center" vertical="top"/>
    </xf>
    <xf numFmtId="164" fontId="10" fillId="2" borderId="3" xfId="2" applyNumberFormat="1" applyFont="1" applyBorder="1" applyAlignment="1">
      <alignment horizontal="center" vertical="top"/>
    </xf>
    <xf numFmtId="164" fontId="11" fillId="2" borderId="3" xfId="2" applyNumberFormat="1" applyFont="1" applyBorder="1" applyAlignment="1">
      <alignment horizontal="center" vertical="top"/>
    </xf>
    <xf numFmtId="164" fontId="10" fillId="5" borderId="3" xfId="0" applyNumberFormat="1" applyFont="1" applyFill="1" applyBorder="1" applyAlignment="1">
      <alignment horizontal="center" vertical="top"/>
    </xf>
    <xf numFmtId="0" fontId="12" fillId="7" borderId="0" xfId="0" applyFont="1" applyFill="1" applyAlignment="1">
      <alignment horizontal="center"/>
    </xf>
    <xf numFmtId="164" fontId="12" fillId="7" borderId="0" xfId="0" applyNumberFormat="1" applyFont="1" applyFill="1" applyAlignment="1">
      <alignment horizontal="center"/>
    </xf>
    <xf numFmtId="164" fontId="12" fillId="7" borderId="0" xfId="0" applyNumberFormat="1" applyFont="1" applyFill="1" applyAlignment="1">
      <alignment horizontal="center" vertical="top"/>
    </xf>
    <xf numFmtId="164" fontId="0" fillId="7" borderId="7" xfId="0" applyNumberFormat="1" applyFill="1" applyBorder="1" applyAlignment="1">
      <alignment vertical="center" readingOrder="1"/>
    </xf>
    <xf numFmtId="164" fontId="0" fillId="7" borderId="9" xfId="0" applyNumberFormat="1" applyFill="1" applyBorder="1"/>
    <xf numFmtId="164" fontId="12" fillId="7" borderId="10" xfId="0" applyNumberFormat="1" applyFont="1" applyFill="1" applyBorder="1" applyAlignment="1">
      <alignment vertical="center" readingOrder="1"/>
    </xf>
    <xf numFmtId="164" fontId="5" fillId="7" borderId="11" xfId="0" applyNumberFormat="1" applyFont="1" applyFill="1" applyBorder="1"/>
    <xf numFmtId="164" fontId="7" fillId="7" borderId="7" xfId="0" applyNumberFormat="1" applyFont="1" applyFill="1" applyBorder="1" applyAlignment="1">
      <alignment horizontal="left" vertical="center" indent="3" readingOrder="1"/>
    </xf>
    <xf numFmtId="164" fontId="0" fillId="7" borderId="7" xfId="0" applyNumberFormat="1" applyFill="1" applyBorder="1"/>
    <xf numFmtId="164" fontId="12" fillId="7" borderId="10" xfId="0" applyNumberFormat="1" applyFont="1" applyFill="1" applyBorder="1"/>
    <xf numFmtId="164" fontId="12" fillId="7" borderId="11" xfId="0" applyNumberFormat="1" applyFont="1" applyFill="1" applyBorder="1"/>
    <xf numFmtId="164" fontId="7" fillId="7" borderId="3" xfId="1" applyNumberFormat="1" applyFont="1" applyFill="1" applyBorder="1"/>
    <xf numFmtId="164" fontId="7" fillId="7" borderId="7" xfId="1" applyNumberFormat="1" applyFont="1" applyFill="1" applyBorder="1"/>
    <xf numFmtId="164" fontId="7" fillId="7" borderId="0" xfId="1" applyNumberFormat="1" applyFont="1" applyFill="1" applyBorder="1"/>
    <xf numFmtId="164" fontId="7" fillId="7" borderId="9" xfId="1" applyNumberFormat="1" applyFont="1" applyFill="1" applyBorder="1"/>
    <xf numFmtId="164" fontId="12" fillId="0" borderId="3" xfId="1" applyNumberFormat="1" applyFont="1" applyFill="1" applyBorder="1"/>
    <xf numFmtId="164" fontId="12" fillId="0" borderId="3" xfId="1" applyNumberFormat="1" applyFont="1" applyBorder="1"/>
    <xf numFmtId="0" fontId="7" fillId="3" borderId="6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9" fillId="7" borderId="0" xfId="0" applyFont="1" applyFill="1"/>
    <xf numFmtId="0" fontId="16" fillId="7" borderId="0" xfId="0" applyFont="1" applyFill="1"/>
    <xf numFmtId="0" fontId="6" fillId="7" borderId="3" xfId="0" applyFont="1" applyFill="1" applyBorder="1"/>
    <xf numFmtId="0" fontId="6" fillId="7" borderId="3" xfId="0" applyFont="1" applyFill="1" applyBorder="1" applyAlignment="1">
      <alignment horizontal="left"/>
    </xf>
    <xf numFmtId="0" fontId="6" fillId="7" borderId="4" xfId="0" applyFont="1" applyFill="1" applyBorder="1"/>
    <xf numFmtId="0" fontId="6" fillId="7" borderId="5" xfId="0" applyFont="1" applyFill="1" applyBorder="1"/>
    <xf numFmtId="3" fontId="16" fillId="7" borderId="3" xfId="0" applyNumberFormat="1" applyFont="1" applyFill="1" applyBorder="1" applyAlignment="1">
      <alignment horizontal="center"/>
    </xf>
    <xf numFmtId="164" fontId="2" fillId="7" borderId="3" xfId="1" applyNumberFormat="1" applyFont="1" applyFill="1" applyBorder="1"/>
    <xf numFmtId="164" fontId="2" fillId="7" borderId="7" xfId="0" applyNumberFormat="1" applyFont="1" applyFill="1" applyBorder="1"/>
    <xf numFmtId="164" fontId="2" fillId="7" borderId="7" xfId="0" applyNumberFormat="1" applyFont="1" applyFill="1" applyBorder="1" applyAlignment="1">
      <alignment vertical="center" readingOrder="1"/>
    </xf>
    <xf numFmtId="0" fontId="2" fillId="7" borderId="0" xfId="0" applyFont="1" applyFill="1" applyAlignment="1">
      <alignment horizontal="left" vertical="center" indent="3" readingOrder="1"/>
    </xf>
    <xf numFmtId="0" fontId="6" fillId="7" borderId="0" xfId="0" applyFont="1" applyFill="1" applyAlignment="1">
      <alignment horizontal="left" vertical="center" indent="3" readingOrder="1"/>
    </xf>
    <xf numFmtId="164" fontId="12" fillId="0" borderId="0" xfId="0" applyNumberFormat="1" applyFont="1" applyAlignment="1">
      <alignment horizontal="center" vertical="top" readingOrder="1"/>
    </xf>
    <xf numFmtId="0" fontId="15" fillId="6" borderId="6" xfId="0" applyFont="1" applyFill="1" applyBorder="1" applyAlignment="1">
      <alignment horizontal="center"/>
    </xf>
    <xf numFmtId="0" fontId="15" fillId="6" borderId="8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2" fillId="0" borderId="2" xfId="0" applyFont="1" applyBorder="1" applyAlignment="1">
      <alignment horizontal="center" readingOrder="1"/>
    </xf>
    <xf numFmtId="164" fontId="12" fillId="0" borderId="2" xfId="0" applyNumberFormat="1" applyFont="1" applyBorder="1" applyAlignment="1">
      <alignment horizontal="center" readingOrder="1"/>
    </xf>
    <xf numFmtId="0" fontId="13" fillId="4" borderId="10" xfId="0" applyFont="1" applyFill="1" applyBorder="1" applyAlignment="1">
      <alignment horizontal="center"/>
    </xf>
    <xf numFmtId="0" fontId="13" fillId="4" borderId="2" xfId="0" applyFont="1" applyFill="1" applyBorder="1" applyAlignment="1">
      <alignment horizontal="center"/>
    </xf>
    <xf numFmtId="0" fontId="13" fillId="4" borderId="11" xfId="0" applyFont="1" applyFill="1" applyBorder="1" applyAlignment="1">
      <alignment horizontal="center"/>
    </xf>
    <xf numFmtId="164" fontId="12" fillId="0" borderId="2" xfId="0" applyNumberFormat="1" applyFont="1" applyBorder="1" applyAlignment="1">
      <alignment horizontal="center" vertical="top" readingOrder="1"/>
    </xf>
    <xf numFmtId="164" fontId="12" fillId="7" borderId="0" xfId="0" applyNumberFormat="1" applyFont="1" applyFill="1" applyAlignment="1">
      <alignment horizontal="center" vertical="top" readingOrder="1"/>
    </xf>
    <xf numFmtId="0" fontId="1" fillId="7" borderId="0" xfId="0" applyFont="1" applyFill="1"/>
  </cellXfs>
  <cellStyles count="3">
    <cellStyle name="Neutral" xfId="2" builtinId="28"/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workbookViewId="0">
      <selection activeCell="B15" sqref="B15"/>
    </sheetView>
  </sheetViews>
  <sheetFormatPr baseColWidth="10" defaultColWidth="8.83203125" defaultRowHeight="15" x14ac:dyDescent="0.2"/>
  <cols>
    <col min="1" max="1" width="11.1640625" customWidth="1"/>
    <col min="2" max="2" width="26.83203125" customWidth="1"/>
    <col min="3" max="3" width="29.33203125" customWidth="1"/>
    <col min="5" max="5" width="6.33203125" style="18" customWidth="1"/>
    <col min="6" max="6" width="18.33203125" customWidth="1"/>
    <col min="7" max="7" width="16.83203125" customWidth="1"/>
    <col min="9" max="9" width="16.5" customWidth="1"/>
    <col min="10" max="10" width="16.1640625" customWidth="1"/>
    <col min="11" max="11" width="14.5" customWidth="1"/>
    <col min="12" max="12" width="12.6640625" customWidth="1"/>
    <col min="13" max="13" width="13.83203125" customWidth="1"/>
    <col min="14" max="14" width="15.83203125" customWidth="1"/>
    <col min="15" max="15" width="12.33203125" customWidth="1"/>
    <col min="16" max="16" width="15.5" customWidth="1"/>
    <col min="17" max="17" width="7.1640625" customWidth="1"/>
    <col min="18" max="18" width="12.83203125" customWidth="1"/>
    <col min="19" max="19" width="14.83203125" customWidth="1"/>
  </cols>
  <sheetData>
    <row r="1" spans="1:19" ht="31.75" customHeight="1" x14ac:dyDescent="0.25">
      <c r="A1" s="44" t="s">
        <v>64</v>
      </c>
      <c r="C1" s="1"/>
      <c r="D1" s="6"/>
      <c r="E1" s="17"/>
      <c r="F1" s="59" t="s">
        <v>0</v>
      </c>
      <c r="G1" s="59"/>
      <c r="H1" s="24"/>
      <c r="I1" s="59" t="s">
        <v>17</v>
      </c>
      <c r="J1" s="59"/>
      <c r="K1" s="24"/>
      <c r="L1" s="60" t="s">
        <v>19</v>
      </c>
      <c r="M1" s="60"/>
      <c r="N1" s="24"/>
      <c r="O1" s="24"/>
      <c r="P1" s="24"/>
      <c r="Q1" s="7"/>
      <c r="R1" s="7"/>
      <c r="S1" s="7"/>
    </row>
    <row r="2" spans="1:19" ht="21" customHeight="1" x14ac:dyDescent="0.25">
      <c r="A2" s="1"/>
      <c r="C2" s="1"/>
      <c r="D2" s="6"/>
      <c r="E2" s="17"/>
      <c r="F2" s="21"/>
      <c r="G2" s="22"/>
      <c r="H2" s="10"/>
      <c r="I2" s="20"/>
      <c r="J2" s="20"/>
      <c r="K2" s="10"/>
      <c r="L2" s="20"/>
      <c r="M2" s="20"/>
      <c r="N2" s="24"/>
      <c r="O2" s="24"/>
      <c r="P2" s="24"/>
      <c r="Q2" s="14"/>
      <c r="R2" s="1"/>
      <c r="S2" s="1"/>
    </row>
    <row r="3" spans="1:19" ht="25.25" customHeight="1" x14ac:dyDescent="0.25">
      <c r="A3" s="1"/>
      <c r="B3" s="45" t="s">
        <v>47</v>
      </c>
      <c r="C3" s="46" t="s">
        <v>49</v>
      </c>
      <c r="D3" s="6"/>
      <c r="E3" s="17"/>
      <c r="F3" s="23"/>
      <c r="G3" s="20"/>
      <c r="H3" s="10"/>
      <c r="I3" s="20"/>
      <c r="J3" s="20"/>
      <c r="K3" s="10"/>
      <c r="L3" s="20"/>
      <c r="M3" s="20"/>
      <c r="N3" s="24"/>
      <c r="O3" s="24"/>
      <c r="P3" s="24"/>
      <c r="Q3" s="14"/>
      <c r="R3" s="1"/>
      <c r="S3" s="1"/>
    </row>
    <row r="4" spans="1:19" ht="31.75" customHeight="1" x14ac:dyDescent="0.25">
      <c r="A4" s="1"/>
      <c r="B4" s="45" t="s">
        <v>48</v>
      </c>
      <c r="C4" s="46" t="s">
        <v>50</v>
      </c>
      <c r="D4" s="6"/>
      <c r="E4" s="17"/>
      <c r="F4" s="19">
        <f>SUM(F2:F3)</f>
        <v>0</v>
      </c>
      <c r="G4" s="19">
        <f t="shared" ref="G4:J4" si="0">SUM(G2:G3)</f>
        <v>0</v>
      </c>
      <c r="H4" s="15"/>
      <c r="I4" s="19">
        <f t="shared" si="0"/>
        <v>0</v>
      </c>
      <c r="J4" s="19">
        <f t="shared" si="0"/>
        <v>0</v>
      </c>
      <c r="K4" s="15"/>
      <c r="L4" s="16">
        <f>SUM(L2:L3)</f>
        <v>0</v>
      </c>
      <c r="M4" s="16">
        <f>SUM(M2:M3)</f>
        <v>0</v>
      </c>
      <c r="N4" s="24"/>
      <c r="O4" s="24"/>
      <c r="P4" s="24"/>
      <c r="Q4" s="14"/>
      <c r="R4" s="14"/>
      <c r="S4" s="14"/>
    </row>
    <row r="5" spans="1:19" ht="31.75" customHeight="1" x14ac:dyDescent="0.25">
      <c r="A5" s="1"/>
      <c r="B5" s="45" t="s">
        <v>51</v>
      </c>
      <c r="C5" s="47"/>
      <c r="D5" s="6"/>
      <c r="E5" s="17"/>
      <c r="F5" s="60" t="s">
        <v>14</v>
      </c>
      <c r="G5" s="60"/>
      <c r="H5" s="25"/>
      <c r="I5" s="59" t="s">
        <v>18</v>
      </c>
      <c r="J5" s="59"/>
      <c r="K5" s="25"/>
      <c r="L5" s="64" t="s">
        <v>20</v>
      </c>
      <c r="M5" s="64"/>
      <c r="N5" s="25"/>
      <c r="O5" s="60" t="s">
        <v>22</v>
      </c>
      <c r="P5" s="60"/>
      <c r="Q5" s="14"/>
      <c r="R5" s="14"/>
      <c r="S5" s="14"/>
    </row>
    <row r="6" spans="1:19" ht="31.75" customHeight="1" x14ac:dyDescent="0.25">
      <c r="A6" s="1"/>
      <c r="B6" s="45" t="s">
        <v>52</v>
      </c>
      <c r="C6" s="48"/>
      <c r="D6" s="6"/>
      <c r="E6" s="17"/>
      <c r="F6" s="20"/>
      <c r="G6" s="20"/>
      <c r="H6" s="10"/>
      <c r="I6" s="20"/>
      <c r="J6" s="20"/>
      <c r="K6" s="10"/>
      <c r="L6" s="20"/>
      <c r="M6" s="20"/>
      <c r="N6" s="10"/>
      <c r="O6" s="20"/>
      <c r="P6" s="20"/>
      <c r="Q6" s="14"/>
      <c r="R6" s="14"/>
      <c r="S6" s="14"/>
    </row>
    <row r="7" spans="1:19" ht="31.25" customHeight="1" x14ac:dyDescent="0.25">
      <c r="A7" s="1"/>
      <c r="B7" s="49">
        <v>246000</v>
      </c>
      <c r="C7" s="49">
        <v>246000</v>
      </c>
      <c r="D7" s="6"/>
      <c r="E7" s="17"/>
      <c r="F7" s="20"/>
      <c r="G7" s="20"/>
      <c r="H7" s="10"/>
      <c r="I7" s="20"/>
      <c r="J7" s="20"/>
      <c r="K7" s="10"/>
      <c r="L7" s="20"/>
      <c r="M7" s="20"/>
      <c r="N7" s="10"/>
      <c r="O7" s="20"/>
      <c r="P7" s="20"/>
      <c r="Q7" s="14"/>
      <c r="R7" s="14"/>
      <c r="S7" s="14"/>
    </row>
    <row r="8" spans="1:19" ht="19" x14ac:dyDescent="0.25">
      <c r="A8" s="1"/>
      <c r="B8" s="1"/>
      <c r="C8" s="1"/>
      <c r="D8" s="6"/>
      <c r="E8" s="17"/>
      <c r="F8" s="16">
        <f>SUM(F6:F7)</f>
        <v>0</v>
      </c>
      <c r="G8" s="16">
        <f t="shared" ref="G8:P8" si="1">SUM(G6:G7)</f>
        <v>0</v>
      </c>
      <c r="H8" s="12"/>
      <c r="I8" s="19">
        <f>SUM(I6:I7)</f>
        <v>0</v>
      </c>
      <c r="J8" s="19">
        <f>SUM(J6:J7)</f>
        <v>0</v>
      </c>
      <c r="K8" s="12"/>
      <c r="L8" s="20"/>
      <c r="M8" s="20"/>
      <c r="N8" s="12"/>
      <c r="O8" s="16">
        <f>SUM(O6:O7)</f>
        <v>0</v>
      </c>
      <c r="P8" s="16">
        <f t="shared" si="1"/>
        <v>0</v>
      </c>
      <c r="Q8" s="14"/>
      <c r="R8" s="14"/>
      <c r="S8" s="14"/>
    </row>
    <row r="9" spans="1:19" ht="19" x14ac:dyDescent="0.25">
      <c r="A9" s="1"/>
      <c r="B9" s="1"/>
      <c r="C9" s="1"/>
      <c r="D9" s="6"/>
      <c r="E9" s="17"/>
      <c r="F9" s="12"/>
      <c r="G9" s="12"/>
      <c r="H9" s="12"/>
      <c r="I9" s="12"/>
      <c r="J9" s="12"/>
      <c r="K9" s="12"/>
      <c r="L9" s="16">
        <f>SUM(L6:L8)</f>
        <v>0</v>
      </c>
      <c r="M9" s="16">
        <f t="shared" ref="M9" si="2">SUM(M7:M8)</f>
        <v>0</v>
      </c>
      <c r="N9" s="12"/>
      <c r="O9" s="12"/>
      <c r="P9" s="12"/>
      <c r="Q9" s="14"/>
      <c r="R9" s="14"/>
      <c r="S9" s="14"/>
    </row>
    <row r="10" spans="1:19" ht="19" x14ac:dyDescent="0.25">
      <c r="A10" s="1"/>
      <c r="B10" s="6" t="s">
        <v>46</v>
      </c>
      <c r="C10" s="6"/>
      <c r="D10" s="6"/>
      <c r="E10" s="17"/>
      <c r="F10" s="64" t="s">
        <v>15</v>
      </c>
      <c r="G10" s="64"/>
      <c r="H10" s="26"/>
      <c r="I10" s="64" t="s">
        <v>16</v>
      </c>
      <c r="J10" s="64"/>
      <c r="K10" s="26"/>
      <c r="L10" s="1"/>
      <c r="M10" s="1"/>
      <c r="N10" s="26"/>
      <c r="O10" s="55"/>
      <c r="P10" s="55"/>
      <c r="Q10" s="14"/>
      <c r="R10" s="14"/>
      <c r="S10" s="14"/>
    </row>
    <row r="11" spans="1:19" ht="19" x14ac:dyDescent="0.25">
      <c r="A11" s="1"/>
      <c r="B11" s="6" t="s">
        <v>65</v>
      </c>
      <c r="C11" s="6"/>
      <c r="D11" s="6"/>
      <c r="E11" s="17"/>
      <c r="F11" s="20"/>
      <c r="G11" s="20"/>
      <c r="H11" s="10"/>
      <c r="I11" s="20"/>
      <c r="J11" s="20"/>
      <c r="K11" s="10"/>
      <c r="L11" s="59" t="s">
        <v>21</v>
      </c>
      <c r="M11" s="59"/>
      <c r="N11" s="10"/>
      <c r="O11" s="12"/>
      <c r="P11" s="12"/>
      <c r="Q11" s="14"/>
      <c r="R11" s="14"/>
      <c r="S11" s="14"/>
    </row>
    <row r="12" spans="1:19" ht="19" x14ac:dyDescent="0.25">
      <c r="A12" s="1"/>
      <c r="B12" s="6" t="s">
        <v>27</v>
      </c>
      <c r="C12" s="6"/>
      <c r="D12" s="6"/>
      <c r="E12" s="17"/>
      <c r="F12" s="20"/>
      <c r="G12" s="20"/>
      <c r="H12" s="10"/>
      <c r="I12" s="20"/>
      <c r="J12" s="20"/>
      <c r="K12" s="10"/>
      <c r="L12" s="20"/>
      <c r="M12" s="20"/>
      <c r="N12" s="10"/>
      <c r="O12" s="12"/>
      <c r="P12" s="12"/>
      <c r="Q12" s="14"/>
      <c r="R12" s="14"/>
      <c r="S12" s="14"/>
    </row>
    <row r="13" spans="1:19" ht="19" x14ac:dyDescent="0.25">
      <c r="A13" s="1"/>
      <c r="B13" s="6"/>
      <c r="C13" s="6"/>
      <c r="D13" s="6"/>
      <c r="E13" s="17"/>
      <c r="F13" s="20"/>
      <c r="G13" s="20"/>
      <c r="H13" s="10"/>
      <c r="I13" s="20"/>
      <c r="J13" s="20"/>
      <c r="K13" s="10"/>
      <c r="L13" s="20"/>
      <c r="M13" s="20"/>
      <c r="N13" s="10"/>
      <c r="O13" s="12"/>
      <c r="P13" s="12"/>
      <c r="Q13" s="14"/>
      <c r="R13" s="14"/>
      <c r="S13" s="14"/>
    </row>
    <row r="14" spans="1:19" ht="19" x14ac:dyDescent="0.25">
      <c r="A14" s="1"/>
      <c r="B14" s="54" t="s">
        <v>55</v>
      </c>
      <c r="C14" s="43"/>
      <c r="D14" s="6"/>
      <c r="E14" s="17"/>
      <c r="F14" s="16">
        <f>SUM(F11:F13)</f>
        <v>0</v>
      </c>
      <c r="G14" s="16">
        <f>SUM(G11:G13)</f>
        <v>0</v>
      </c>
      <c r="H14" s="12"/>
      <c r="I14" s="16">
        <f>SUM(I11:I13)</f>
        <v>0</v>
      </c>
      <c r="J14" s="16">
        <f>SUM(J11:J13)</f>
        <v>0</v>
      </c>
      <c r="K14" s="12"/>
      <c r="L14" s="19">
        <f>SUM(L12:L13)</f>
        <v>0</v>
      </c>
      <c r="M14" s="19">
        <f>SUM(M12:M13)</f>
        <v>0</v>
      </c>
      <c r="N14" s="12"/>
      <c r="O14" s="12"/>
      <c r="P14" s="12"/>
      <c r="Q14" s="7"/>
      <c r="R14" s="7"/>
      <c r="S14" s="7"/>
    </row>
    <row r="15" spans="1:19" ht="19" x14ac:dyDescent="0.25">
      <c r="A15" s="1"/>
      <c r="B15" s="54" t="s">
        <v>56</v>
      </c>
      <c r="C15" s="43"/>
      <c r="D15" s="6"/>
      <c r="E15" s="17"/>
      <c r="F15" s="6"/>
      <c r="G15" s="6"/>
      <c r="H15" s="6"/>
      <c r="I15" s="6"/>
      <c r="J15" s="6"/>
      <c r="K15" s="6"/>
      <c r="L15" s="6"/>
      <c r="M15" s="6"/>
      <c r="N15" s="6"/>
      <c r="O15" s="1"/>
      <c r="P15" s="1"/>
      <c r="Q15" s="1"/>
      <c r="R15" s="1"/>
      <c r="S15" s="1"/>
    </row>
    <row r="16" spans="1:19" ht="19" x14ac:dyDescent="0.25">
      <c r="A16" s="1"/>
      <c r="B16" s="54" t="s">
        <v>57</v>
      </c>
      <c r="C16" s="43"/>
      <c r="D16" s="6"/>
      <c r="E16" s="17"/>
      <c r="F16" s="56" t="s">
        <v>28</v>
      </c>
      <c r="G16" s="57"/>
      <c r="H16" s="1"/>
      <c r="I16" s="1"/>
      <c r="J16" s="1"/>
      <c r="K16" s="1"/>
      <c r="L16" s="1"/>
      <c r="M16" s="6"/>
      <c r="N16" s="6"/>
      <c r="O16" s="1"/>
      <c r="P16" s="1"/>
      <c r="Q16" s="1"/>
      <c r="R16" s="1"/>
      <c r="S16" s="1"/>
    </row>
    <row r="17" spans="1:19" ht="19" x14ac:dyDescent="0.25">
      <c r="A17" s="1"/>
      <c r="B17" s="54" t="s">
        <v>58</v>
      </c>
      <c r="C17" s="43"/>
      <c r="D17" s="6"/>
      <c r="E17" s="17"/>
      <c r="F17" s="52" t="s">
        <v>31</v>
      </c>
      <c r="G17" s="28"/>
      <c r="H17" s="1"/>
      <c r="I17" s="41"/>
      <c r="J17" s="58" t="s">
        <v>39</v>
      </c>
      <c r="K17" s="58"/>
      <c r="L17" s="42"/>
      <c r="M17" s="1"/>
      <c r="N17" s="1"/>
      <c r="O17" s="1"/>
      <c r="P17" s="1"/>
      <c r="Q17" s="1"/>
      <c r="R17" s="1"/>
      <c r="S17" s="1"/>
    </row>
    <row r="18" spans="1:19" ht="19" x14ac:dyDescent="0.25">
      <c r="A18" s="1"/>
      <c r="B18" s="54" t="s">
        <v>59</v>
      </c>
      <c r="C18" s="43"/>
      <c r="D18" s="6"/>
      <c r="E18" s="17"/>
      <c r="F18" s="29" t="s">
        <v>29</v>
      </c>
      <c r="G18" s="30">
        <f>SUM(G17)</f>
        <v>0</v>
      </c>
      <c r="H18" s="1"/>
      <c r="I18" s="61" t="s">
        <v>1</v>
      </c>
      <c r="J18" s="62"/>
      <c r="K18" s="62" t="s">
        <v>36</v>
      </c>
      <c r="L18" s="63"/>
      <c r="M18" s="1"/>
      <c r="N18" s="1"/>
      <c r="O18" s="1"/>
      <c r="P18" s="1"/>
      <c r="Q18" s="1"/>
      <c r="R18" s="1"/>
      <c r="S18" s="1"/>
    </row>
    <row r="19" spans="1:19" ht="19" x14ac:dyDescent="0.25">
      <c r="A19" s="1"/>
      <c r="B19" s="54" t="s">
        <v>60</v>
      </c>
      <c r="C19" s="43"/>
      <c r="D19" s="6"/>
      <c r="E19" s="17"/>
      <c r="F19" s="31"/>
      <c r="G19" s="28"/>
      <c r="H19" s="1"/>
      <c r="I19" s="50" t="s">
        <v>2</v>
      </c>
      <c r="J19" s="35"/>
      <c r="K19" s="35" t="s">
        <v>9</v>
      </c>
      <c r="L19" s="35"/>
      <c r="M19" s="1"/>
      <c r="N19" s="1"/>
      <c r="O19" s="1"/>
      <c r="P19" s="1"/>
      <c r="Q19" s="1"/>
      <c r="R19" s="1"/>
      <c r="S19" s="1"/>
    </row>
    <row r="20" spans="1:19" ht="19" x14ac:dyDescent="0.25">
      <c r="A20" s="1"/>
      <c r="B20" s="54" t="s">
        <v>61</v>
      </c>
      <c r="C20" s="43"/>
      <c r="D20" s="1"/>
      <c r="E20" s="17"/>
      <c r="F20" s="51" t="s">
        <v>30</v>
      </c>
      <c r="G20" s="28"/>
      <c r="H20" s="1"/>
      <c r="I20" s="50" t="s">
        <v>3</v>
      </c>
      <c r="J20" s="35"/>
      <c r="K20" s="35" t="s">
        <v>38</v>
      </c>
      <c r="L20" s="35"/>
      <c r="M20" s="1"/>
      <c r="N20" s="1"/>
      <c r="O20" s="1"/>
      <c r="P20" s="1"/>
      <c r="Q20" s="1"/>
      <c r="R20" s="1"/>
      <c r="S20" s="1"/>
    </row>
    <row r="21" spans="1:19" ht="19" x14ac:dyDescent="0.25">
      <c r="A21" s="1"/>
      <c r="B21" s="54" t="s">
        <v>62</v>
      </c>
      <c r="C21" s="43"/>
      <c r="D21" s="1"/>
      <c r="E21" s="17"/>
      <c r="F21" s="51" t="s">
        <v>32</v>
      </c>
      <c r="G21" s="28"/>
      <c r="H21" s="1"/>
      <c r="I21" s="50" t="s">
        <v>4</v>
      </c>
      <c r="J21" s="35"/>
      <c r="K21" s="35" t="s">
        <v>45</v>
      </c>
      <c r="L21" s="35"/>
      <c r="M21" s="1"/>
      <c r="N21" s="1"/>
      <c r="O21" s="1"/>
      <c r="P21" s="1"/>
      <c r="Q21" s="1"/>
      <c r="R21" s="1"/>
      <c r="S21" s="1"/>
    </row>
    <row r="22" spans="1:19" ht="19" x14ac:dyDescent="0.25">
      <c r="A22" s="1"/>
      <c r="B22" s="54" t="s">
        <v>63</v>
      </c>
      <c r="C22" s="43"/>
      <c r="D22" s="1"/>
      <c r="E22" s="17"/>
      <c r="F22" s="51" t="s">
        <v>33</v>
      </c>
      <c r="G22" s="28"/>
      <c r="H22" s="1"/>
      <c r="I22" s="50" t="s">
        <v>5</v>
      </c>
      <c r="J22" s="35"/>
      <c r="K22" s="35"/>
      <c r="L22" s="35"/>
      <c r="M22" s="1"/>
      <c r="N22" s="1"/>
      <c r="O22" s="1"/>
      <c r="P22" s="1"/>
      <c r="Q22" s="1"/>
      <c r="R22" s="1"/>
      <c r="S22" s="1"/>
    </row>
    <row r="23" spans="1:19" ht="19" x14ac:dyDescent="0.25">
      <c r="A23" s="1"/>
      <c r="B23" s="54" t="s">
        <v>53</v>
      </c>
      <c r="C23" s="43"/>
      <c r="D23" s="1"/>
      <c r="E23" s="17"/>
      <c r="F23" s="33" t="s">
        <v>35</v>
      </c>
      <c r="G23" s="34">
        <f>SUM(G20:G22)</f>
        <v>0</v>
      </c>
      <c r="H23" s="1"/>
      <c r="I23" s="36"/>
      <c r="J23" s="37"/>
      <c r="K23" s="37"/>
      <c r="L23" s="38"/>
      <c r="M23" s="1"/>
      <c r="N23" s="1"/>
      <c r="O23" s="1"/>
      <c r="P23" s="1"/>
      <c r="Q23" s="1"/>
      <c r="R23" s="1"/>
      <c r="S23" s="1"/>
    </row>
    <row r="24" spans="1:19" ht="19" x14ac:dyDescent="0.2">
      <c r="A24" s="1"/>
      <c r="B24" s="54" t="s">
        <v>54</v>
      </c>
      <c r="C24" s="1"/>
      <c r="D24" s="1"/>
      <c r="E24" s="17"/>
      <c r="F24" s="33" t="s">
        <v>38</v>
      </c>
      <c r="G24" s="34">
        <f>SUM(G18-G23)</f>
        <v>0</v>
      </c>
      <c r="H24" s="1"/>
      <c r="I24" s="39" t="s">
        <v>37</v>
      </c>
      <c r="J24" s="40">
        <f>SUM(J19:J22)</f>
        <v>0</v>
      </c>
      <c r="K24" s="39" t="s">
        <v>37</v>
      </c>
      <c r="L24" s="40">
        <f>SUM(L19:L22)</f>
        <v>0</v>
      </c>
      <c r="M24" s="1"/>
      <c r="N24" s="1"/>
      <c r="O24" s="1"/>
      <c r="P24" s="1"/>
      <c r="Q24" s="1"/>
      <c r="R24" s="1"/>
      <c r="S24" s="1"/>
    </row>
    <row r="25" spans="1:19" x14ac:dyDescent="0.2">
      <c r="A25" s="1"/>
      <c r="B25" s="1"/>
      <c r="C25" s="1"/>
      <c r="D25" s="1"/>
      <c r="E25" s="17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9" x14ac:dyDescent="0.25">
      <c r="A26" s="1"/>
      <c r="B26" s="1"/>
      <c r="C26" s="1"/>
      <c r="D26" s="6"/>
      <c r="E26" s="17"/>
      <c r="F26" s="6"/>
      <c r="G26" s="6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2">
      <c r="A27" s="1"/>
      <c r="B27" s="1"/>
      <c r="C27" s="1"/>
      <c r="D27" s="1"/>
      <c r="E27" s="17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x14ac:dyDescent="0.2">
      <c r="A28" s="1"/>
      <c r="B28" s="1"/>
      <c r="C28" s="1"/>
      <c r="D28" s="1"/>
      <c r="E28" s="17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x14ac:dyDescent="0.2">
      <c r="A29" s="1"/>
      <c r="B29" s="1"/>
      <c r="C29" s="1"/>
      <c r="D29" s="1"/>
      <c r="E29" s="17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9" x14ac:dyDescent="0.2">
      <c r="A30" s="1"/>
      <c r="B30" s="1"/>
      <c r="C30" s="1"/>
      <c r="D30" s="1"/>
      <c r="E30" s="17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9" x14ac:dyDescent="0.2">
      <c r="A31" s="1"/>
      <c r="B31" s="1"/>
      <c r="C31" s="1"/>
      <c r="D31" s="1"/>
      <c r="E31" s="17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</sheetData>
  <mergeCells count="15">
    <mergeCell ref="I18:J18"/>
    <mergeCell ref="K18:L18"/>
    <mergeCell ref="F10:G10"/>
    <mergeCell ref="I10:J10"/>
    <mergeCell ref="L5:M5"/>
    <mergeCell ref="O10:P10"/>
    <mergeCell ref="F16:G16"/>
    <mergeCell ref="J17:K17"/>
    <mergeCell ref="F1:G1"/>
    <mergeCell ref="I1:J1"/>
    <mergeCell ref="I5:J5"/>
    <mergeCell ref="L11:M11"/>
    <mergeCell ref="F5:G5"/>
    <mergeCell ref="L1:M1"/>
    <mergeCell ref="O5:P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1"/>
  <sheetViews>
    <sheetView workbookViewId="0">
      <selection activeCell="G22" sqref="G22"/>
    </sheetView>
  </sheetViews>
  <sheetFormatPr baseColWidth="10" defaultColWidth="8.83203125" defaultRowHeight="15" x14ac:dyDescent="0.2"/>
  <cols>
    <col min="1" max="1" width="11.1640625" customWidth="1"/>
    <col min="2" max="2" width="21.33203125" customWidth="1"/>
    <col min="3" max="3" width="24.83203125" customWidth="1"/>
    <col min="5" max="5" width="19.33203125" style="18" customWidth="1"/>
    <col min="6" max="6" width="18.33203125" customWidth="1"/>
    <col min="7" max="7" width="16.83203125" customWidth="1"/>
    <col min="9" max="9" width="15.5" customWidth="1"/>
    <col min="10" max="10" width="15" customWidth="1"/>
    <col min="11" max="11" width="14.5" customWidth="1"/>
    <col min="12" max="12" width="12.6640625" customWidth="1"/>
    <col min="13" max="13" width="13.83203125" customWidth="1"/>
    <col min="14" max="14" width="15.83203125" customWidth="1"/>
    <col min="15" max="15" width="12.33203125" customWidth="1"/>
    <col min="16" max="16" width="15.5" customWidth="1"/>
    <col min="17" max="17" width="7.1640625" customWidth="1"/>
    <col min="18" max="18" width="12.83203125" customWidth="1"/>
    <col min="19" max="19" width="14.83203125" customWidth="1"/>
  </cols>
  <sheetData>
    <row r="1" spans="1:19" ht="31.75" customHeight="1" x14ac:dyDescent="0.25">
      <c r="A1" s="1"/>
      <c r="B1" s="9" t="s">
        <v>66</v>
      </c>
      <c r="C1" s="1"/>
      <c r="D1" s="6"/>
      <c r="E1" s="17"/>
      <c r="F1" s="59" t="s">
        <v>0</v>
      </c>
      <c r="G1" s="59"/>
      <c r="H1" s="24"/>
      <c r="I1" s="59" t="s">
        <v>17</v>
      </c>
      <c r="J1" s="59"/>
      <c r="K1" s="24"/>
      <c r="L1" s="60" t="s">
        <v>19</v>
      </c>
      <c r="M1" s="60"/>
      <c r="N1" s="24"/>
      <c r="O1" s="1"/>
      <c r="P1" s="1"/>
      <c r="Q1" s="7"/>
      <c r="R1" s="7"/>
      <c r="S1" s="7"/>
    </row>
    <row r="2" spans="1:19" ht="21" customHeight="1" x14ac:dyDescent="0.25">
      <c r="A2" s="1"/>
      <c r="B2" s="1"/>
      <c r="C2" s="1"/>
      <c r="D2" s="6"/>
      <c r="E2" s="17"/>
      <c r="F2" s="21">
        <v>10000</v>
      </c>
      <c r="G2" s="22"/>
      <c r="H2" s="10"/>
      <c r="I2" s="20"/>
      <c r="J2" s="20">
        <v>100000</v>
      </c>
      <c r="K2" s="10"/>
      <c r="L2" s="20"/>
      <c r="M2" s="20">
        <v>17000</v>
      </c>
      <c r="N2" s="10"/>
      <c r="O2" s="1"/>
      <c r="P2" s="1"/>
      <c r="Q2" s="14"/>
      <c r="R2" s="1"/>
      <c r="S2" s="1"/>
    </row>
    <row r="3" spans="1:19" ht="25.25" customHeight="1" x14ac:dyDescent="0.25">
      <c r="A3" s="1"/>
      <c r="B3" s="11" t="s">
        <v>1</v>
      </c>
      <c r="C3" s="11" t="s">
        <v>8</v>
      </c>
      <c r="D3" s="6"/>
      <c r="E3" s="17"/>
      <c r="F3" s="23"/>
      <c r="G3" s="20"/>
      <c r="H3" s="10"/>
      <c r="I3" s="20"/>
      <c r="J3" s="20"/>
      <c r="K3" s="10"/>
      <c r="L3" s="20"/>
      <c r="M3" s="20">
        <v>87000</v>
      </c>
      <c r="N3" s="10"/>
      <c r="O3" s="1"/>
      <c r="P3" s="1"/>
      <c r="Q3" s="14"/>
      <c r="R3" s="1"/>
      <c r="S3" s="1"/>
    </row>
    <row r="4" spans="1:19" ht="31.75" customHeight="1" x14ac:dyDescent="0.25">
      <c r="A4" s="1"/>
      <c r="B4" s="2" t="s">
        <v>24</v>
      </c>
      <c r="C4" s="5" t="s">
        <v>23</v>
      </c>
      <c r="D4" s="6"/>
      <c r="E4" s="17" t="s">
        <v>34</v>
      </c>
      <c r="F4" s="19">
        <f>SUM(F2:F3)</f>
        <v>10000</v>
      </c>
      <c r="G4" s="19">
        <f t="shared" ref="G4:J4" si="0">SUM(G2:G3)</f>
        <v>0</v>
      </c>
      <c r="H4" s="15"/>
      <c r="I4" s="19">
        <f t="shared" si="0"/>
        <v>0</v>
      </c>
      <c r="J4" s="19">
        <f t="shared" si="0"/>
        <v>100000</v>
      </c>
      <c r="K4" s="15"/>
      <c r="L4" s="16">
        <f>SUM(L2:L3)</f>
        <v>0</v>
      </c>
      <c r="M4" s="16">
        <f>SUM(M2:M3)</f>
        <v>104000</v>
      </c>
      <c r="N4" s="15"/>
      <c r="O4" s="1"/>
      <c r="P4" s="1"/>
      <c r="Q4" s="14"/>
      <c r="R4" s="14"/>
      <c r="S4" s="14"/>
    </row>
    <row r="5" spans="1:19" ht="31.75" customHeight="1" x14ac:dyDescent="0.25">
      <c r="A5" s="1"/>
      <c r="B5" s="2" t="s">
        <v>6</v>
      </c>
      <c r="C5" s="5" t="s">
        <v>26</v>
      </c>
      <c r="D5" s="6"/>
      <c r="E5" s="17"/>
      <c r="F5" s="60" t="s">
        <v>14</v>
      </c>
      <c r="G5" s="60"/>
      <c r="H5" s="25"/>
      <c r="I5" s="59" t="s">
        <v>18</v>
      </c>
      <c r="J5" s="59"/>
      <c r="K5" s="25"/>
      <c r="L5" s="60" t="s">
        <v>20</v>
      </c>
      <c r="M5" s="60"/>
      <c r="N5" s="25"/>
      <c r="O5" s="60" t="s">
        <v>22</v>
      </c>
      <c r="P5" s="60"/>
      <c r="Q5" s="14"/>
      <c r="R5" s="14"/>
      <c r="S5" s="14"/>
    </row>
    <row r="6" spans="1:19" ht="31.75" customHeight="1" x14ac:dyDescent="0.25">
      <c r="A6" s="1"/>
      <c r="B6" s="2" t="s">
        <v>25</v>
      </c>
      <c r="C6" s="3"/>
      <c r="D6" s="6"/>
      <c r="E6" s="17"/>
      <c r="F6" s="20">
        <v>114000</v>
      </c>
      <c r="G6" s="20">
        <v>69000</v>
      </c>
      <c r="H6" s="10"/>
      <c r="I6" s="20">
        <v>48000</v>
      </c>
      <c r="J6" s="20">
        <v>146000</v>
      </c>
      <c r="K6" s="10"/>
      <c r="L6" s="20">
        <v>6500</v>
      </c>
      <c r="M6" s="20"/>
      <c r="N6" s="10"/>
      <c r="O6" s="20">
        <v>300</v>
      </c>
      <c r="P6" s="20"/>
      <c r="Q6" s="14"/>
      <c r="R6" s="14"/>
      <c r="S6" s="14"/>
    </row>
    <row r="7" spans="1:19" ht="31.25" customHeight="1" x14ac:dyDescent="0.25">
      <c r="A7" s="1"/>
      <c r="B7" s="2" t="s">
        <v>7</v>
      </c>
      <c r="C7" s="4"/>
      <c r="D7" s="6"/>
      <c r="E7" s="17"/>
      <c r="F7" s="20">
        <v>87000</v>
      </c>
      <c r="G7" s="20"/>
      <c r="H7" s="10"/>
      <c r="I7" s="20"/>
      <c r="J7" s="20">
        <v>60000</v>
      </c>
      <c r="K7" s="10"/>
      <c r="L7" s="20">
        <v>60000</v>
      </c>
      <c r="M7" s="20"/>
      <c r="N7" s="10"/>
      <c r="O7" s="20">
        <v>1200</v>
      </c>
      <c r="P7" s="20"/>
      <c r="Q7" s="14"/>
      <c r="R7" s="14"/>
      <c r="S7" s="14"/>
    </row>
    <row r="8" spans="1:19" ht="19" x14ac:dyDescent="0.25">
      <c r="A8" s="1"/>
      <c r="B8" s="13">
        <v>246000</v>
      </c>
      <c r="C8" s="13">
        <v>246000</v>
      </c>
      <c r="D8" s="6"/>
      <c r="E8" s="17" t="s">
        <v>34</v>
      </c>
      <c r="F8" s="16">
        <f>SUM(F6:F7)</f>
        <v>201000</v>
      </c>
      <c r="G8" s="16">
        <f t="shared" ref="G8:P8" si="1">SUM(G6:G7)</f>
        <v>69000</v>
      </c>
      <c r="H8" s="12"/>
      <c r="I8" s="19">
        <f>SUM(I6:I7)</f>
        <v>48000</v>
      </c>
      <c r="J8" s="19">
        <f>SUM(J6:J7)</f>
        <v>206000</v>
      </c>
      <c r="K8" s="12"/>
      <c r="L8" s="20"/>
      <c r="M8" s="20"/>
      <c r="N8" s="12"/>
      <c r="O8" s="16">
        <f>SUM(O6:O7)</f>
        <v>1500</v>
      </c>
      <c r="P8" s="16">
        <f t="shared" si="1"/>
        <v>0</v>
      </c>
      <c r="Q8" s="14"/>
      <c r="R8" s="14"/>
      <c r="S8" s="14"/>
    </row>
    <row r="9" spans="1:19" ht="19" x14ac:dyDescent="0.25">
      <c r="A9" s="1"/>
      <c r="B9" s="1"/>
      <c r="C9" s="1"/>
      <c r="D9" s="6"/>
      <c r="E9" s="17"/>
      <c r="F9" s="12"/>
      <c r="G9" s="12"/>
      <c r="H9" s="12"/>
      <c r="I9" s="12"/>
      <c r="J9" s="12"/>
      <c r="K9" s="12"/>
      <c r="L9" s="16">
        <f>SUM(L6:L8)</f>
        <v>66500</v>
      </c>
      <c r="M9" s="16">
        <f t="shared" ref="M9" si="2">SUM(M7:M8)</f>
        <v>0</v>
      </c>
      <c r="N9" s="12"/>
      <c r="O9" s="12"/>
      <c r="P9" s="12"/>
      <c r="Q9" s="14"/>
      <c r="R9" s="14"/>
      <c r="S9" s="14"/>
    </row>
    <row r="10" spans="1:19" ht="19" x14ac:dyDescent="0.25">
      <c r="A10" s="1"/>
      <c r="B10" s="7" t="s">
        <v>46</v>
      </c>
      <c r="C10" s="7"/>
      <c r="D10" s="6"/>
      <c r="E10" s="17"/>
      <c r="F10" s="64" t="s">
        <v>15</v>
      </c>
      <c r="G10" s="64"/>
      <c r="H10" s="26"/>
      <c r="I10" s="64" t="s">
        <v>16</v>
      </c>
      <c r="J10" s="64"/>
      <c r="K10" s="26"/>
      <c r="L10" s="1"/>
      <c r="M10" s="1"/>
      <c r="N10" s="26"/>
      <c r="O10" s="65"/>
      <c r="P10" s="65"/>
      <c r="Q10" s="14"/>
      <c r="R10" s="14"/>
      <c r="S10" s="14"/>
    </row>
    <row r="11" spans="1:19" ht="19" x14ac:dyDescent="0.25">
      <c r="A11" s="1"/>
      <c r="B11" s="66" t="s">
        <v>67</v>
      </c>
      <c r="C11" s="7"/>
      <c r="D11" s="6"/>
      <c r="E11" s="17"/>
      <c r="F11" s="20">
        <v>15000</v>
      </c>
      <c r="G11" s="20">
        <v>6500</v>
      </c>
      <c r="H11" s="10"/>
      <c r="I11" s="20">
        <v>107000</v>
      </c>
      <c r="J11" s="20">
        <v>48000</v>
      </c>
      <c r="K11" s="10"/>
      <c r="L11" s="59" t="s">
        <v>21</v>
      </c>
      <c r="M11" s="59"/>
      <c r="N11" s="10"/>
      <c r="O11" s="10"/>
      <c r="P11" s="10"/>
      <c r="Q11" s="14"/>
      <c r="R11" s="14"/>
      <c r="S11" s="14"/>
    </row>
    <row r="12" spans="1:19" ht="19" x14ac:dyDescent="0.25">
      <c r="A12" s="1"/>
      <c r="B12" s="7" t="s">
        <v>27</v>
      </c>
      <c r="C12" s="7"/>
      <c r="D12" s="6"/>
      <c r="E12" s="17"/>
      <c r="F12" s="20">
        <v>17000</v>
      </c>
      <c r="G12" s="20">
        <v>300</v>
      </c>
      <c r="H12" s="10"/>
      <c r="I12" s="20">
        <v>69000</v>
      </c>
      <c r="J12" s="20">
        <v>10000</v>
      </c>
      <c r="K12" s="10"/>
      <c r="L12" s="20">
        <v>10000</v>
      </c>
      <c r="M12" s="20"/>
      <c r="N12" s="10"/>
      <c r="O12" s="10"/>
      <c r="P12" s="10"/>
      <c r="Q12" s="14"/>
      <c r="R12" s="14"/>
      <c r="S12" s="14"/>
    </row>
    <row r="13" spans="1:19" ht="19" x14ac:dyDescent="0.25">
      <c r="A13" s="1"/>
      <c r="B13" s="1"/>
      <c r="C13" s="1"/>
      <c r="D13" s="6"/>
      <c r="E13" s="17"/>
      <c r="F13" s="20"/>
      <c r="G13" s="20">
        <v>1200</v>
      </c>
      <c r="H13" s="10"/>
      <c r="I13" s="20"/>
      <c r="J13" s="20"/>
      <c r="K13" s="10"/>
      <c r="L13" s="20"/>
      <c r="M13" s="20"/>
      <c r="N13" s="10"/>
      <c r="O13" s="10"/>
      <c r="P13" s="10"/>
      <c r="Q13" s="14"/>
      <c r="R13" s="14"/>
      <c r="S13" s="14"/>
    </row>
    <row r="14" spans="1:19" ht="19" x14ac:dyDescent="0.25">
      <c r="A14" s="1"/>
      <c r="B14" s="8" t="s">
        <v>10</v>
      </c>
      <c r="C14" s="6"/>
      <c r="D14" s="6"/>
      <c r="E14" s="17" t="s">
        <v>34</v>
      </c>
      <c r="F14" s="16">
        <f>SUM(F11:F13)</f>
        <v>32000</v>
      </c>
      <c r="G14" s="16">
        <f>SUM(G11:G13)</f>
        <v>8000</v>
      </c>
      <c r="H14" s="12"/>
      <c r="I14" s="16">
        <f>SUM(I11:I13)</f>
        <v>176000</v>
      </c>
      <c r="J14" s="16">
        <f>SUM(J11:J13)</f>
        <v>58000</v>
      </c>
      <c r="K14" s="12"/>
      <c r="L14" s="19">
        <f>SUM(L12:L13)</f>
        <v>10000</v>
      </c>
      <c r="M14" s="19">
        <f>SUM(M12:M13)</f>
        <v>0</v>
      </c>
      <c r="N14" s="12"/>
      <c r="O14" s="12"/>
      <c r="P14" s="12"/>
      <c r="Q14" s="7"/>
      <c r="R14" s="7"/>
      <c r="S14" s="7"/>
    </row>
    <row r="15" spans="1:19" ht="19" x14ac:dyDescent="0.25">
      <c r="A15" s="1"/>
      <c r="B15" s="8" t="s">
        <v>11</v>
      </c>
      <c r="C15" s="6"/>
      <c r="D15" s="6"/>
      <c r="E15" s="17"/>
      <c r="F15" s="6"/>
      <c r="G15" s="6"/>
      <c r="H15" s="6"/>
      <c r="I15" s="6"/>
      <c r="J15" s="6"/>
      <c r="K15" s="6"/>
      <c r="L15" s="6"/>
      <c r="M15" s="6"/>
      <c r="N15" s="6"/>
      <c r="O15" s="1"/>
      <c r="P15" s="1"/>
      <c r="Q15" s="1"/>
      <c r="R15" s="1"/>
      <c r="S15" s="1"/>
    </row>
    <row r="16" spans="1:19" ht="19" x14ac:dyDescent="0.25">
      <c r="A16" s="1"/>
      <c r="B16" s="8" t="s">
        <v>12</v>
      </c>
      <c r="C16" s="6"/>
      <c r="D16" s="6"/>
      <c r="E16" s="17"/>
      <c r="F16" s="56" t="s">
        <v>28</v>
      </c>
      <c r="G16" s="57"/>
      <c r="H16" s="1"/>
      <c r="I16" s="1"/>
      <c r="J16" s="1"/>
      <c r="K16" s="1"/>
      <c r="L16" s="1"/>
      <c r="M16" s="6"/>
      <c r="N16" s="6"/>
      <c r="O16" s="1"/>
      <c r="P16" s="1"/>
      <c r="Q16" s="1"/>
      <c r="R16" s="1"/>
      <c r="S16" s="1"/>
    </row>
    <row r="17" spans="1:19" ht="19" x14ac:dyDescent="0.25">
      <c r="A17" s="1"/>
      <c r="B17" s="8" t="s">
        <v>13</v>
      </c>
      <c r="C17" s="6"/>
      <c r="D17" s="6"/>
      <c r="E17" s="17"/>
      <c r="F17" s="27" t="s">
        <v>31</v>
      </c>
      <c r="G17" s="28">
        <v>104000</v>
      </c>
      <c r="H17" s="1"/>
      <c r="I17" s="41"/>
      <c r="J17" s="58" t="s">
        <v>39</v>
      </c>
      <c r="K17" s="58"/>
      <c r="L17" s="42"/>
      <c r="M17" s="1"/>
      <c r="N17" s="1"/>
      <c r="O17" s="1"/>
      <c r="P17" s="1"/>
      <c r="Q17" s="1"/>
      <c r="R17" s="1"/>
      <c r="S17" s="1"/>
    </row>
    <row r="18" spans="1:19" ht="19" x14ac:dyDescent="0.25">
      <c r="A18" s="1"/>
      <c r="B18" s="8" t="s">
        <v>40</v>
      </c>
      <c r="C18" s="6"/>
      <c r="D18" s="6"/>
      <c r="E18" s="17"/>
      <c r="F18" s="29" t="s">
        <v>29</v>
      </c>
      <c r="G18" s="30">
        <f>SUM(G17)</f>
        <v>104000</v>
      </c>
      <c r="H18" s="1"/>
      <c r="I18" s="61" t="s">
        <v>1</v>
      </c>
      <c r="J18" s="62"/>
      <c r="K18" s="62" t="s">
        <v>36</v>
      </c>
      <c r="L18" s="63"/>
      <c r="M18" s="1"/>
      <c r="N18" s="1"/>
      <c r="O18" s="1"/>
      <c r="P18" s="1"/>
      <c r="Q18" s="1"/>
      <c r="R18" s="1"/>
      <c r="S18" s="1"/>
    </row>
    <row r="19" spans="1:19" ht="19" x14ac:dyDescent="0.25">
      <c r="A19" s="1"/>
      <c r="B19" s="8" t="s">
        <v>41</v>
      </c>
      <c r="C19" s="6"/>
      <c r="D19" s="6"/>
      <c r="E19" s="17"/>
      <c r="F19" s="31"/>
      <c r="G19" s="28"/>
      <c r="H19" s="1"/>
      <c r="I19" s="35" t="s">
        <v>2</v>
      </c>
      <c r="J19" s="35">
        <v>10000</v>
      </c>
      <c r="K19" s="35" t="s">
        <v>9</v>
      </c>
      <c r="L19" s="35">
        <v>100000</v>
      </c>
      <c r="M19" s="1"/>
      <c r="N19" s="1"/>
      <c r="O19" s="1"/>
      <c r="P19" s="1"/>
      <c r="Q19" s="1"/>
      <c r="R19" s="1"/>
      <c r="S19" s="1"/>
    </row>
    <row r="20" spans="1:19" ht="19" x14ac:dyDescent="0.25">
      <c r="A20" s="1"/>
      <c r="B20" s="8" t="s">
        <v>42</v>
      </c>
      <c r="C20" s="6"/>
      <c r="D20" s="1"/>
      <c r="E20" s="17"/>
      <c r="F20" s="32" t="s">
        <v>30</v>
      </c>
      <c r="G20" s="28">
        <v>66500</v>
      </c>
      <c r="H20" s="1"/>
      <c r="I20" s="35" t="s">
        <v>3</v>
      </c>
      <c r="J20" s="35">
        <v>132000</v>
      </c>
      <c r="K20" s="35" t="s">
        <v>38</v>
      </c>
      <c r="L20" s="35">
        <v>26000</v>
      </c>
      <c r="M20" s="1"/>
      <c r="N20" s="1"/>
      <c r="O20" s="1"/>
      <c r="P20" s="1"/>
      <c r="Q20" s="1"/>
      <c r="R20" s="1"/>
      <c r="S20" s="1"/>
    </row>
    <row r="21" spans="1:19" ht="19" x14ac:dyDescent="0.25">
      <c r="A21" s="1"/>
      <c r="B21" s="8" t="s">
        <v>43</v>
      </c>
      <c r="C21" s="6"/>
      <c r="D21" s="1"/>
      <c r="E21" s="17"/>
      <c r="F21" s="32" t="s">
        <v>32</v>
      </c>
      <c r="G21" s="28">
        <v>10000</v>
      </c>
      <c r="H21" s="1"/>
      <c r="I21" s="35" t="s">
        <v>4</v>
      </c>
      <c r="J21" s="35">
        <v>24000</v>
      </c>
      <c r="K21" s="35" t="s">
        <v>45</v>
      </c>
      <c r="L21" s="35">
        <v>158000</v>
      </c>
      <c r="M21" s="1"/>
      <c r="N21" s="1"/>
      <c r="O21" s="1"/>
      <c r="P21" s="1"/>
      <c r="Q21" s="1"/>
      <c r="R21" s="1"/>
      <c r="S21" s="1"/>
    </row>
    <row r="22" spans="1:19" ht="19" x14ac:dyDescent="0.25">
      <c r="A22" s="1"/>
      <c r="B22" s="8" t="s">
        <v>44</v>
      </c>
      <c r="C22" s="6"/>
      <c r="D22" s="1"/>
      <c r="E22" s="17"/>
      <c r="F22" s="32" t="s">
        <v>33</v>
      </c>
      <c r="G22" s="28">
        <v>1500</v>
      </c>
      <c r="H22" s="1"/>
      <c r="I22" s="35" t="s">
        <v>5</v>
      </c>
      <c r="J22" s="35">
        <v>118000</v>
      </c>
      <c r="K22" s="35"/>
      <c r="L22" s="35"/>
      <c r="M22" s="1"/>
      <c r="N22" s="1"/>
      <c r="O22" s="1"/>
      <c r="P22" s="1"/>
      <c r="Q22" s="1"/>
      <c r="R22" s="1"/>
      <c r="S22" s="1"/>
    </row>
    <row r="23" spans="1:19" ht="16" x14ac:dyDescent="0.2">
      <c r="A23" s="1"/>
      <c r="B23" s="53" t="s">
        <v>53</v>
      </c>
      <c r="C23" s="1"/>
      <c r="D23" s="1"/>
      <c r="E23" s="17"/>
      <c r="F23" s="33" t="s">
        <v>35</v>
      </c>
      <c r="G23" s="34">
        <f>SUM(G20:G22)</f>
        <v>78000</v>
      </c>
      <c r="H23" s="1"/>
      <c r="I23" s="36"/>
      <c r="J23" s="37"/>
      <c r="K23" s="37"/>
      <c r="L23" s="38"/>
      <c r="M23" s="1"/>
      <c r="N23" s="1"/>
      <c r="O23" s="1"/>
      <c r="P23" s="1"/>
      <c r="Q23" s="1"/>
      <c r="R23" s="1"/>
      <c r="S23" s="1"/>
    </row>
    <row r="24" spans="1:19" ht="16" x14ac:dyDescent="0.2">
      <c r="A24" s="1"/>
      <c r="B24" s="53" t="s">
        <v>54</v>
      </c>
      <c r="C24" s="1"/>
      <c r="D24" s="1"/>
      <c r="E24" s="17"/>
      <c r="F24" s="33" t="s">
        <v>38</v>
      </c>
      <c r="G24" s="34">
        <f>SUM(G18-G23)</f>
        <v>26000</v>
      </c>
      <c r="H24" s="1"/>
      <c r="I24" s="39" t="s">
        <v>37</v>
      </c>
      <c r="J24" s="40">
        <f>SUM(J19:J22)</f>
        <v>284000</v>
      </c>
      <c r="K24" s="39" t="s">
        <v>37</v>
      </c>
      <c r="L24" s="40">
        <f>SUM(L19:L22)</f>
        <v>284000</v>
      </c>
      <c r="M24" s="1"/>
      <c r="N24" s="1"/>
      <c r="O24" s="1"/>
      <c r="P24" s="1"/>
      <c r="Q24" s="1"/>
      <c r="R24" s="1"/>
      <c r="S24" s="1"/>
    </row>
    <row r="25" spans="1:19" x14ac:dyDescent="0.2">
      <c r="A25" s="1"/>
      <c r="B25" s="1"/>
      <c r="C25" s="1"/>
      <c r="D25" s="1"/>
      <c r="E25" s="17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9" x14ac:dyDescent="0.25">
      <c r="A26" s="1"/>
      <c r="B26" s="1"/>
      <c r="C26" s="1"/>
      <c r="D26" s="6"/>
      <c r="E26" s="17"/>
      <c r="F26" s="6"/>
      <c r="G26" s="6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2">
      <c r="A27" s="1"/>
      <c r="B27" s="1"/>
      <c r="C27" s="1"/>
      <c r="D27" s="1"/>
      <c r="E27" s="17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x14ac:dyDescent="0.2">
      <c r="A28" s="1"/>
      <c r="B28" s="1"/>
      <c r="C28" s="1"/>
      <c r="D28" s="1"/>
      <c r="E28" s="17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x14ac:dyDescent="0.2">
      <c r="A29" s="1"/>
      <c r="B29" s="1"/>
      <c r="C29" s="1"/>
      <c r="D29" s="1"/>
      <c r="E29" s="17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9" x14ac:dyDescent="0.2">
      <c r="A30" s="1"/>
      <c r="B30" s="1"/>
      <c r="C30" s="1"/>
      <c r="D30" s="1"/>
      <c r="E30" s="17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9" x14ac:dyDescent="0.2">
      <c r="A31" s="1"/>
      <c r="B31" s="1"/>
      <c r="C31" s="1"/>
      <c r="D31" s="1"/>
      <c r="E31" s="17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</sheetData>
  <mergeCells count="15">
    <mergeCell ref="O10:P10"/>
    <mergeCell ref="L1:M1"/>
    <mergeCell ref="O5:P5"/>
    <mergeCell ref="F5:G5"/>
    <mergeCell ref="K18:L18"/>
    <mergeCell ref="I18:J18"/>
    <mergeCell ref="F16:G16"/>
    <mergeCell ref="J17:K17"/>
    <mergeCell ref="F1:G1"/>
    <mergeCell ref="L11:M11"/>
    <mergeCell ref="I5:J5"/>
    <mergeCell ref="I1:J1"/>
    <mergeCell ref="F10:G10"/>
    <mergeCell ref="I10:J10"/>
    <mergeCell ref="L5:M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Övning</vt:lpstr>
      <vt:lpstr>Facit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 Ranjbar Talari</dc:creator>
  <cp:lastModifiedBy>Aida Odenhall Talari</cp:lastModifiedBy>
  <dcterms:created xsi:type="dcterms:W3CDTF">2022-09-15T14:07:29Z</dcterms:created>
  <dcterms:modified xsi:type="dcterms:W3CDTF">2025-01-01T14:45:46Z</dcterms:modified>
</cp:coreProperties>
</file>